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6BD0C03-136F-4C6D-848C-F1936E6F0FD8}" xr6:coauthVersionLast="36" xr6:coauthVersionMax="47" xr10:uidLastSave="{00000000-0000-0000-0000-000000000000}"/>
  <bookViews>
    <workbookView xWindow="0" yWindow="0" windowWidth="23040" windowHeight="8940" activeTab="1" xr2:uid="{00000000-000D-0000-FFFF-FFFF00000000}"/>
  </bookViews>
  <sheets>
    <sheet name="Grupe" sheetId="19" r:id="rId1"/>
    <sheet name="Rapored" sheetId="21" r:id="rId2"/>
    <sheet name="Shema" sheetId="18" r:id="rId3"/>
    <sheet name="Options" sheetId="4" r:id="rId4"/>
  </sheets>
  <definedNames>
    <definedName name="home">#REF!</definedName>
    <definedName name="homescore">#REF!</definedName>
    <definedName name="visitor">#REF!</definedName>
    <definedName name="visitorscore">#REF!</definedName>
  </definedNames>
  <calcPr calcId="191029"/>
</workbook>
</file>

<file path=xl/calcChain.xml><?xml version="1.0" encoding="utf-8"?>
<calcChain xmlns="http://schemas.openxmlformats.org/spreadsheetml/2006/main">
  <c r="C3" i="21" l="1"/>
  <c r="B3" i="21"/>
  <c r="C21" i="21" l="1"/>
  <c r="B21" i="21"/>
  <c r="C20" i="21"/>
  <c r="B20" i="21"/>
  <c r="H31" i="21"/>
  <c r="G31" i="21"/>
  <c r="H30" i="21"/>
  <c r="G30" i="21"/>
  <c r="H29" i="21"/>
  <c r="G29" i="21"/>
  <c r="H27" i="21"/>
  <c r="G27" i="21"/>
  <c r="H26" i="21"/>
  <c r="G26" i="21"/>
  <c r="H28" i="21"/>
  <c r="G28" i="21"/>
  <c r="H24" i="21"/>
  <c r="G24" i="21"/>
  <c r="H23" i="21"/>
  <c r="G23" i="21"/>
  <c r="H25" i="21"/>
  <c r="G25" i="21"/>
  <c r="H9" i="21"/>
  <c r="G9" i="21"/>
  <c r="H11" i="21"/>
  <c r="G11" i="21"/>
  <c r="H10" i="21"/>
  <c r="G10" i="21"/>
  <c r="H6" i="21"/>
  <c r="G6" i="21"/>
  <c r="H8" i="21"/>
  <c r="G8" i="21"/>
  <c r="H7" i="21"/>
  <c r="G7" i="21"/>
  <c r="H3" i="21"/>
  <c r="G3" i="21"/>
  <c r="H5" i="21"/>
  <c r="G5" i="21"/>
  <c r="H4" i="21"/>
  <c r="G4" i="21"/>
  <c r="C19" i="21"/>
  <c r="B19" i="21"/>
  <c r="C17" i="21"/>
  <c r="B17" i="21"/>
  <c r="C16" i="21"/>
  <c r="B16" i="21"/>
  <c r="C18" i="21"/>
  <c r="B18" i="21"/>
  <c r="C15" i="21"/>
  <c r="C14" i="21"/>
  <c r="B14" i="21"/>
  <c r="B15" i="21"/>
  <c r="C13" i="21"/>
  <c r="B13" i="21"/>
  <c r="H21" i="21"/>
  <c r="H20" i="21"/>
  <c r="H19" i="21"/>
  <c r="H18" i="21"/>
  <c r="H17" i="21"/>
  <c r="H16" i="21"/>
  <c r="G18" i="21"/>
  <c r="G17" i="21"/>
  <c r="G16" i="21"/>
  <c r="G15" i="21"/>
  <c r="G14" i="21"/>
  <c r="G13" i="21"/>
  <c r="G21" i="21"/>
  <c r="G20" i="21"/>
  <c r="G19" i="21"/>
  <c r="H15" i="21"/>
  <c r="H14" i="21"/>
  <c r="H13" i="21"/>
  <c r="C11" i="21"/>
  <c r="C10" i="21"/>
  <c r="C9" i="21"/>
  <c r="C8" i="21"/>
  <c r="C7" i="21"/>
  <c r="C5" i="21"/>
  <c r="C4" i="21"/>
  <c r="B11" i="21"/>
  <c r="B10" i="21"/>
  <c r="B9" i="21"/>
  <c r="B8" i="21"/>
  <c r="B7" i="21"/>
  <c r="B5" i="21"/>
  <c r="B4" i="21"/>
</calcChain>
</file>

<file path=xl/sharedStrings.xml><?xml version="1.0" encoding="utf-8"?>
<sst xmlns="http://schemas.openxmlformats.org/spreadsheetml/2006/main" count="207" uniqueCount="89">
  <si>
    <t>Points</t>
  </si>
  <si>
    <t>points for a win</t>
  </si>
  <si>
    <t>points for a draw</t>
  </si>
  <si>
    <t>points for a loss</t>
  </si>
  <si>
    <t>http://excel-example.com/templates/sport-tournament-template</t>
  </si>
  <si>
    <t>Want more? Visit:</t>
  </si>
  <si>
    <t>A1</t>
  </si>
  <si>
    <t>A2</t>
  </si>
  <si>
    <t>A3</t>
  </si>
  <si>
    <t>A4</t>
  </si>
  <si>
    <t>A5</t>
  </si>
  <si>
    <t>A6</t>
  </si>
  <si>
    <t>C1</t>
  </si>
  <si>
    <t>C2</t>
  </si>
  <si>
    <t>C3</t>
  </si>
  <si>
    <t>C4</t>
  </si>
  <si>
    <t>C5</t>
  </si>
  <si>
    <t>C6</t>
  </si>
  <si>
    <t>B1</t>
  </si>
  <si>
    <t>B2</t>
  </si>
  <si>
    <t>B3</t>
  </si>
  <si>
    <t>B4</t>
  </si>
  <si>
    <t>B5</t>
  </si>
  <si>
    <t>B6</t>
  </si>
  <si>
    <t>GRUPA A</t>
  </si>
  <si>
    <t>GRUPA B</t>
  </si>
  <si>
    <t>GRUPA C</t>
  </si>
  <si>
    <t>Shema</t>
  </si>
  <si>
    <t>Skupina "A"</t>
  </si>
  <si>
    <t>Skupina "B"</t>
  </si>
  <si>
    <t>Skupina "C"</t>
  </si>
  <si>
    <t>B3:C3</t>
  </si>
  <si>
    <t>A1:?</t>
  </si>
  <si>
    <t>1/2</t>
  </si>
  <si>
    <t>A2:?</t>
  </si>
  <si>
    <t>C2:B4</t>
  </si>
  <si>
    <t>za 3.mjesto</t>
  </si>
  <si>
    <t>FINALE</t>
  </si>
  <si>
    <t>A3:C4</t>
  </si>
  <si>
    <t>B1:?</t>
  </si>
  <si>
    <t>C1:?</t>
  </si>
  <si>
    <t>B2:A4</t>
  </si>
  <si>
    <t>1.</t>
  </si>
  <si>
    <t>2.</t>
  </si>
  <si>
    <t>3.</t>
  </si>
  <si>
    <t>4.</t>
  </si>
  <si>
    <t>5.</t>
  </si>
  <si>
    <t>6.</t>
  </si>
  <si>
    <t>BR.</t>
  </si>
  <si>
    <t>TERMIN</t>
  </si>
  <si>
    <t>17:30</t>
  </si>
  <si>
    <t>A</t>
  </si>
  <si>
    <t>C</t>
  </si>
  <si>
    <t>18:05</t>
  </si>
  <si>
    <t>B</t>
  </si>
  <si>
    <t>18:40</t>
  </si>
  <si>
    <t>19:15</t>
  </si>
  <si>
    <t>19:50</t>
  </si>
  <si>
    <t>20:25</t>
  </si>
  <si>
    <t>21:00</t>
  </si>
  <si>
    <t>21:35</t>
  </si>
  <si>
    <t>22:10</t>
  </si>
  <si>
    <t>1/4</t>
  </si>
  <si>
    <t>F</t>
  </si>
  <si>
    <t>3</t>
  </si>
  <si>
    <t>prošlogodišnji 1 - 2 - 3 plasirani</t>
  </si>
  <si>
    <t>BIO - VET</t>
  </si>
  <si>
    <t>KAMEN KUČIŠ</t>
  </si>
  <si>
    <t>METALNA GALANTERIJA GORUPEC</t>
  </si>
  <si>
    <t>ISKRA LOBOR</t>
  </si>
  <si>
    <t>LAKIRNICA ANDROIĆ - K IVANA STUDIO</t>
  </si>
  <si>
    <t>CAFFE BAR BULL</t>
  </si>
  <si>
    <t>CAFFE BAR DOWN TOWN &amp; VINARIJA PETRAČ</t>
  </si>
  <si>
    <t>NBD</t>
  </si>
  <si>
    <t>SLATKA TAJNA</t>
  </si>
  <si>
    <t xml:space="preserve">GRGEC GRAĐENJE BISTRA </t>
  </si>
  <si>
    <t>TERME JEZERČICA</t>
  </si>
  <si>
    <t xml:space="preserve">GLUHAK DESIGN  </t>
  </si>
  <si>
    <t>GRADITELJSTVO MERKAŠ</t>
  </si>
  <si>
    <t xml:space="preserve">BUNA PUB </t>
  </si>
  <si>
    <t>MBM KERAMIKA</t>
  </si>
  <si>
    <t>SALVUS</t>
  </si>
  <si>
    <t>LEON</t>
  </si>
  <si>
    <t>FRK FUTSAL</t>
  </si>
  <si>
    <t>5 KOLO 23.12.2025</t>
  </si>
  <si>
    <t>4 KOLO 17.12.2025</t>
  </si>
  <si>
    <t>3 KOLO 10.12.2025</t>
  </si>
  <si>
    <t>1 KOLO 26.11.2025</t>
  </si>
  <si>
    <t>2 KOLO 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</si>
</sst>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4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theme="6"/>
        <bgColor theme="6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2" fillId="0" borderId="0" xfId="1" applyAlignment="1" applyProtection="1"/>
    <xf numFmtId="0" fontId="0" fillId="0" borderId="3" xfId="0" applyBorder="1" applyProtection="1">
      <protection locked="0"/>
    </xf>
    <xf numFmtId="0" fontId="0" fillId="2" borderId="0" xfId="0" applyFill="1"/>
    <xf numFmtId="0" fontId="0" fillId="3" borderId="0" xfId="0" applyFill="1"/>
    <xf numFmtId="0" fontId="0" fillId="4" borderId="0" xfId="0" applyFill="1"/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4" fillId="0" borderId="0" xfId="2"/>
    <xf numFmtId="0" fontId="5" fillId="5" borderId="12" xfId="2" applyFont="1" applyFill="1" applyBorder="1"/>
    <xf numFmtId="0" fontId="6" fillId="5" borderId="13" xfId="2" applyFont="1" applyFill="1" applyBorder="1"/>
    <xf numFmtId="0" fontId="5" fillId="6" borderId="12" xfId="2" applyFont="1" applyFill="1" applyBorder="1"/>
    <xf numFmtId="0" fontId="6" fillId="6" borderId="13" xfId="2" applyFont="1" applyFill="1" applyBorder="1"/>
    <xf numFmtId="0" fontId="5" fillId="7" borderId="12" xfId="2" applyFont="1" applyFill="1" applyBorder="1"/>
    <xf numFmtId="0" fontId="6" fillId="7" borderId="13" xfId="2" applyFont="1" applyFill="1" applyBorder="1"/>
    <xf numFmtId="0" fontId="7" fillId="5" borderId="12" xfId="2" applyFont="1" applyFill="1" applyBorder="1"/>
    <xf numFmtId="0" fontId="7" fillId="6" borderId="12" xfId="2" applyFont="1" applyFill="1" applyBorder="1"/>
    <xf numFmtId="0" fontId="7" fillId="7" borderId="12" xfId="2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9" fillId="7" borderId="12" xfId="0" applyFont="1" applyFill="1" applyBorder="1" applyAlignment="1">
      <alignment horizontal="left"/>
    </xf>
    <xf numFmtId="49" fontId="9" fillId="0" borderId="12" xfId="0" applyNumberFormat="1" applyFont="1" applyBorder="1"/>
    <xf numFmtId="0" fontId="9" fillId="0" borderId="0" xfId="0" applyFont="1"/>
    <xf numFmtId="0" fontId="9" fillId="5" borderId="12" xfId="0" applyFont="1" applyFill="1" applyBorder="1" applyAlignment="1">
      <alignment horizontal="left"/>
    </xf>
    <xf numFmtId="0" fontId="9" fillId="8" borderId="12" xfId="0" applyFont="1" applyFill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9" fillId="0" borderId="12" xfId="0" applyFont="1" applyBorder="1" applyAlignment="1">
      <alignment horizontal="left"/>
    </xf>
    <xf numFmtId="0" fontId="9" fillId="9" borderId="12" xfId="0" applyFont="1" applyFill="1" applyBorder="1" applyAlignment="1">
      <alignment horizontal="left"/>
    </xf>
    <xf numFmtId="0" fontId="9" fillId="9" borderId="15" xfId="0" applyFont="1" applyFill="1" applyBorder="1" applyAlignment="1">
      <alignment horizontal="left"/>
    </xf>
    <xf numFmtId="0" fontId="9" fillId="10" borderId="12" xfId="0" applyFont="1" applyFill="1" applyBorder="1" applyAlignment="1">
      <alignment horizontal="left"/>
    </xf>
    <xf numFmtId="49" fontId="9" fillId="0" borderId="0" xfId="0" applyNumberFormat="1" applyFont="1"/>
    <xf numFmtId="164" fontId="9" fillId="0" borderId="12" xfId="0" applyNumberFormat="1" applyFont="1" applyBorder="1" applyAlignment="1">
      <alignment horizontal="left"/>
    </xf>
    <xf numFmtId="0" fontId="9" fillId="10" borderId="14" xfId="0" applyFont="1" applyFill="1" applyBorder="1" applyAlignment="1">
      <alignment horizontal="left"/>
    </xf>
    <xf numFmtId="0" fontId="10" fillId="0" borderId="15" xfId="0" applyFont="1" applyBorder="1"/>
    <xf numFmtId="0" fontId="9" fillId="8" borderId="14" xfId="0" applyFont="1" applyFill="1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14" fontId="0" fillId="13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4" fontId="0" fillId="12" borderId="0" xfId="0" applyNumberFormat="1" applyFill="1"/>
    <xf numFmtId="0" fontId="9" fillId="0" borderId="20" xfId="0" applyFont="1" applyBorder="1"/>
    <xf numFmtId="0" fontId="9" fillId="0" borderId="21" xfId="0" applyFont="1" applyBorder="1"/>
    <xf numFmtId="0" fontId="9" fillId="0" borderId="23" xfId="0" applyFont="1" applyBorder="1"/>
    <xf numFmtId="49" fontId="9" fillId="0" borderId="23" xfId="0" applyNumberFormat="1" applyFont="1" applyBorder="1"/>
    <xf numFmtId="0" fontId="0" fillId="0" borderId="23" xfId="0" applyBorder="1"/>
    <xf numFmtId="0" fontId="8" fillId="0" borderId="12" xfId="0" applyFont="1" applyBorder="1"/>
    <xf numFmtId="0" fontId="8" fillId="14" borderId="13" xfId="0" applyFont="1" applyFill="1" applyBorder="1"/>
    <xf numFmtId="0" fontId="11" fillId="15" borderId="3" xfId="0" applyFont="1" applyFill="1" applyBorder="1" applyAlignment="1">
      <alignment horizontal="left"/>
    </xf>
    <xf numFmtId="0" fontId="8" fillId="0" borderId="24" xfId="0" applyFont="1" applyBorder="1"/>
    <xf numFmtId="0" fontId="9" fillId="7" borderId="14" xfId="0" applyFont="1" applyFill="1" applyBorder="1" applyAlignment="1">
      <alignment horizontal="left"/>
    </xf>
    <xf numFmtId="0" fontId="10" fillId="0" borderId="15" xfId="0" applyFont="1" applyBorder="1"/>
    <xf numFmtId="0" fontId="9" fillId="5" borderId="14" xfId="0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7C65FE7F-88E2-46FA-850B-5E24DD9B69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example.com/templates/sport-tournamen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F6A9-E2DC-453B-86BF-E8C47F392597}">
  <dimension ref="B2:I8"/>
  <sheetViews>
    <sheetView topLeftCell="B1" zoomScale="120" zoomScaleNormal="120" workbookViewId="0">
      <selection activeCell="I3" sqref="I3"/>
    </sheetView>
  </sheetViews>
  <sheetFormatPr defaultRowHeight="14.4" x14ac:dyDescent="0.3"/>
  <cols>
    <col min="3" max="3" width="42.77734375" bestFit="1" customWidth="1"/>
    <col min="6" max="6" width="49.88671875" bestFit="1" customWidth="1"/>
    <col min="9" max="9" width="38.33203125" customWidth="1"/>
  </cols>
  <sheetData>
    <row r="2" spans="2:9" ht="25.8" x14ac:dyDescent="0.5">
      <c r="B2" s="21"/>
      <c r="C2" s="22" t="s">
        <v>24</v>
      </c>
      <c r="D2" s="20"/>
      <c r="E2" s="23"/>
      <c r="F2" s="24" t="s">
        <v>25</v>
      </c>
      <c r="G2" s="20"/>
      <c r="H2" s="25"/>
      <c r="I2" s="26" t="s">
        <v>26</v>
      </c>
    </row>
    <row r="3" spans="2:9" ht="21" x14ac:dyDescent="0.4">
      <c r="B3" s="27" t="s">
        <v>42</v>
      </c>
      <c r="C3" s="60" t="s">
        <v>66</v>
      </c>
      <c r="D3" s="20"/>
      <c r="E3" s="28" t="s">
        <v>42</v>
      </c>
      <c r="F3" s="60" t="s">
        <v>72</v>
      </c>
      <c r="G3" s="20"/>
      <c r="H3" s="29" t="s">
        <v>42</v>
      </c>
      <c r="I3" s="60" t="s">
        <v>78</v>
      </c>
    </row>
    <row r="4" spans="2:9" ht="21" x14ac:dyDescent="0.4">
      <c r="B4" s="27" t="s">
        <v>43</v>
      </c>
      <c r="C4" s="60" t="s">
        <v>67</v>
      </c>
      <c r="D4" s="20"/>
      <c r="E4" s="28" t="s">
        <v>43</v>
      </c>
      <c r="F4" s="60" t="s">
        <v>73</v>
      </c>
      <c r="G4" s="20"/>
      <c r="H4" s="29" t="s">
        <v>43</v>
      </c>
      <c r="I4" s="60" t="s">
        <v>79</v>
      </c>
    </row>
    <row r="5" spans="2:9" ht="21" x14ac:dyDescent="0.4">
      <c r="B5" s="27" t="s">
        <v>44</v>
      </c>
      <c r="C5" s="60" t="s">
        <v>68</v>
      </c>
      <c r="D5" s="20"/>
      <c r="E5" s="28" t="s">
        <v>44</v>
      </c>
      <c r="F5" s="60" t="s">
        <v>74</v>
      </c>
      <c r="G5" s="20"/>
      <c r="H5" s="29" t="s">
        <v>44</v>
      </c>
      <c r="I5" s="61" t="s">
        <v>80</v>
      </c>
    </row>
    <row r="6" spans="2:9" ht="21" x14ac:dyDescent="0.4">
      <c r="B6" s="27" t="s">
        <v>45</v>
      </c>
      <c r="C6" s="60" t="s">
        <v>69</v>
      </c>
      <c r="D6" s="20"/>
      <c r="E6" s="28" t="s">
        <v>45</v>
      </c>
      <c r="F6" s="60" t="s">
        <v>75</v>
      </c>
      <c r="G6" s="20"/>
      <c r="H6" s="29" t="s">
        <v>45</v>
      </c>
      <c r="I6" s="62" t="s">
        <v>81</v>
      </c>
    </row>
    <row r="7" spans="2:9" ht="21" x14ac:dyDescent="0.4">
      <c r="B7" s="27" t="s">
        <v>46</v>
      </c>
      <c r="C7" s="60" t="s">
        <v>70</v>
      </c>
      <c r="D7" s="20"/>
      <c r="E7" s="28" t="s">
        <v>46</v>
      </c>
      <c r="F7" s="60" t="s">
        <v>76</v>
      </c>
      <c r="G7" s="20"/>
      <c r="H7" s="29" t="s">
        <v>46</v>
      </c>
      <c r="I7" s="63" t="s">
        <v>82</v>
      </c>
    </row>
    <row r="8" spans="2:9" ht="21" x14ac:dyDescent="0.4">
      <c r="B8" s="27" t="s">
        <v>47</v>
      </c>
      <c r="C8" s="60" t="s">
        <v>71</v>
      </c>
      <c r="D8" s="20"/>
      <c r="E8" s="28" t="s">
        <v>47</v>
      </c>
      <c r="F8" s="60" t="s">
        <v>77</v>
      </c>
      <c r="G8" s="20"/>
      <c r="H8" s="29" t="s">
        <v>47</v>
      </c>
      <c r="I8" s="60" t="s">
        <v>83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91ED-BC8F-4918-A366-4DB622443760}">
  <dimension ref="A1:T31"/>
  <sheetViews>
    <sheetView tabSelected="1" workbookViewId="0">
      <selection activeCell="B5" sqref="B5"/>
    </sheetView>
  </sheetViews>
  <sheetFormatPr defaultRowHeight="14.4" x14ac:dyDescent="0.3"/>
  <cols>
    <col min="2" max="2" width="30.5546875" customWidth="1"/>
    <col min="3" max="3" width="44.44140625" customWidth="1"/>
    <col min="4" max="4" width="8.44140625" bestFit="1" customWidth="1"/>
    <col min="5" max="5" width="5.88671875" customWidth="1"/>
    <col min="7" max="7" width="45.109375" customWidth="1"/>
    <col min="8" max="8" width="44" customWidth="1"/>
    <col min="12" max="12" width="17.109375" customWidth="1"/>
    <col min="13" max="13" width="25.109375" customWidth="1"/>
    <col min="15" max="15" width="10.109375" bestFit="1" customWidth="1"/>
    <col min="18" max="18" width="11.44140625" customWidth="1"/>
    <col min="19" max="19" width="10.5546875" customWidth="1"/>
  </cols>
  <sheetData>
    <row r="1" spans="1:20" ht="15" thickBot="1" x14ac:dyDescent="0.35"/>
    <row r="2" spans="1:20" ht="15.6" x14ac:dyDescent="0.3">
      <c r="A2" s="33" t="s">
        <v>48</v>
      </c>
      <c r="B2" s="64" t="s">
        <v>87</v>
      </c>
      <c r="C2" s="65"/>
      <c r="D2" s="34" t="s">
        <v>49</v>
      </c>
      <c r="E2" s="35"/>
      <c r="F2" s="36" t="s">
        <v>48</v>
      </c>
      <c r="G2" s="66" t="s">
        <v>86</v>
      </c>
      <c r="H2" s="65"/>
      <c r="I2" s="34" t="s">
        <v>49</v>
      </c>
      <c r="J2" s="35"/>
      <c r="L2" s="49"/>
      <c r="M2" s="51"/>
      <c r="N2" s="51"/>
      <c r="O2" s="51"/>
      <c r="P2" s="51"/>
      <c r="Q2" s="51"/>
      <c r="R2" s="51"/>
      <c r="S2" s="51"/>
      <c r="T2" s="30"/>
    </row>
    <row r="3" spans="1:20" ht="15.6" x14ac:dyDescent="0.3">
      <c r="A3" s="33">
        <v>1</v>
      </c>
      <c r="B3" s="38" t="str">
        <f>Grupe!$C$6</f>
        <v>ISKRA LOBOR</v>
      </c>
      <c r="C3" s="39" t="str">
        <f>Grupe!$C$7</f>
        <v>LAKIRNICA ANDROIĆ - K IVANA STUDIO</v>
      </c>
      <c r="D3" s="34" t="s">
        <v>50</v>
      </c>
      <c r="E3" s="35" t="s">
        <v>51</v>
      </c>
      <c r="F3" s="36">
        <v>1</v>
      </c>
      <c r="G3" s="40" t="str">
        <f>Grupe!$I$4</f>
        <v xml:space="preserve">BUNA PUB </v>
      </c>
      <c r="H3" s="40" t="str">
        <f>Grupe!$I$5</f>
        <v>MBM KERAMIKA</v>
      </c>
      <c r="I3" s="34" t="s">
        <v>50</v>
      </c>
      <c r="J3" s="35" t="s">
        <v>52</v>
      </c>
      <c r="L3" s="50"/>
      <c r="M3" s="12"/>
      <c r="N3" s="12"/>
      <c r="O3" s="12" t="s">
        <v>62</v>
      </c>
      <c r="P3" s="12"/>
      <c r="Q3" s="12" t="s">
        <v>33</v>
      </c>
      <c r="R3" s="12" t="s">
        <v>64</v>
      </c>
      <c r="S3" s="12" t="s">
        <v>63</v>
      </c>
      <c r="T3" s="31"/>
    </row>
    <row r="4" spans="1:20" ht="15.6" x14ac:dyDescent="0.3">
      <c r="A4" s="33">
        <v>2</v>
      </c>
      <c r="B4" s="40" t="str">
        <f>Grupe!$F$4</f>
        <v>NBD</v>
      </c>
      <c r="C4" s="40" t="str">
        <f>Grupe!$F$3</f>
        <v>CAFFE BAR DOWN TOWN &amp; VINARIJA PETRAČ</v>
      </c>
      <c r="D4" s="34" t="s">
        <v>53</v>
      </c>
      <c r="E4" s="35" t="s">
        <v>54</v>
      </c>
      <c r="F4" s="36">
        <v>2</v>
      </c>
      <c r="G4" s="38" t="str">
        <f>Grupe!$C$4</f>
        <v>KAMEN KUČIŠ</v>
      </c>
      <c r="H4" s="39" t="str">
        <f>Grupe!$C$5</f>
        <v>METALNA GALANTERIJA GORUPEC</v>
      </c>
      <c r="I4" s="34" t="s">
        <v>53</v>
      </c>
      <c r="J4" s="35" t="s">
        <v>51</v>
      </c>
      <c r="L4" s="50"/>
      <c r="M4" s="52">
        <v>46021</v>
      </c>
      <c r="N4" s="4"/>
      <c r="O4" s="53">
        <v>46021</v>
      </c>
      <c r="Q4" s="54">
        <v>46029</v>
      </c>
      <c r="S4" s="54">
        <v>46029</v>
      </c>
      <c r="T4" s="31"/>
    </row>
    <row r="5" spans="1:20" ht="16.2" thickBot="1" x14ac:dyDescent="0.35">
      <c r="A5" s="33">
        <v>3</v>
      </c>
      <c r="B5" s="40" t="str">
        <f>Grupe!$I$4</f>
        <v xml:space="preserve">BUNA PUB </v>
      </c>
      <c r="C5" s="40" t="str">
        <f>Grupe!$I$3</f>
        <v>GRADITELJSTVO MERKAŠ</v>
      </c>
      <c r="D5" s="34" t="s">
        <v>55</v>
      </c>
      <c r="E5" s="35" t="s">
        <v>52</v>
      </c>
      <c r="F5" s="36">
        <v>3</v>
      </c>
      <c r="G5" s="40" t="str">
        <f>Grupe!$F$4</f>
        <v>NBD</v>
      </c>
      <c r="H5" s="40" t="str">
        <f>Grupe!$F$5</f>
        <v>SLATKA TAJNA</v>
      </c>
      <c r="I5" s="34" t="s">
        <v>55</v>
      </c>
      <c r="J5" s="35" t="s">
        <v>54</v>
      </c>
      <c r="L5" s="50"/>
      <c r="T5" s="31"/>
    </row>
    <row r="6" spans="1:20" ht="16.2" thickBot="1" x14ac:dyDescent="0.35">
      <c r="A6" s="33">
        <v>4</v>
      </c>
      <c r="B6" s="38" t="s">
        <v>67</v>
      </c>
      <c r="C6" s="39" t="s">
        <v>66</v>
      </c>
      <c r="D6" s="34" t="s">
        <v>56</v>
      </c>
      <c r="E6" s="35" t="s">
        <v>51</v>
      </c>
      <c r="F6" s="36">
        <v>4</v>
      </c>
      <c r="G6" s="40" t="str">
        <f>Grupe!$I$3</f>
        <v>GRADITELJSTVO MERKAŠ</v>
      </c>
      <c r="H6" s="40" t="str">
        <f>Grupe!$I$7</f>
        <v>LEON</v>
      </c>
      <c r="I6" s="34" t="s">
        <v>56</v>
      </c>
      <c r="J6" s="35" t="s">
        <v>52</v>
      </c>
      <c r="L6" s="50"/>
      <c r="M6" s="10" t="s">
        <v>31</v>
      </c>
      <c r="N6" s="11"/>
      <c r="O6" s="12"/>
      <c r="P6" s="12"/>
      <c r="Q6" s="12"/>
      <c r="R6" s="12"/>
      <c r="S6" s="12"/>
      <c r="T6" s="31"/>
    </row>
    <row r="7" spans="1:20" ht="16.2" thickBot="1" x14ac:dyDescent="0.35">
      <c r="A7" s="33">
        <v>5</v>
      </c>
      <c r="B7" s="40" t="str">
        <f>Grupe!$F$6</f>
        <v xml:space="preserve">GRGEC GRAĐENJE BISTRA </v>
      </c>
      <c r="C7" s="40" t="str">
        <f>Grupe!$F$7</f>
        <v>TERME JEZERČICA</v>
      </c>
      <c r="D7" s="34" t="s">
        <v>57</v>
      </c>
      <c r="E7" s="35" t="s">
        <v>54</v>
      </c>
      <c r="F7" s="36">
        <v>5</v>
      </c>
      <c r="G7" s="38" t="str">
        <f>Grupe!$C$3</f>
        <v>BIO - VET</v>
      </c>
      <c r="H7" s="39" t="str">
        <f>Grupe!$C$7</f>
        <v>LAKIRNICA ANDROIĆ - K IVANA STUDIO</v>
      </c>
      <c r="I7" s="34" t="s">
        <v>57</v>
      </c>
      <c r="J7" s="35" t="s">
        <v>51</v>
      </c>
      <c r="L7" s="50"/>
      <c r="M7" s="12"/>
      <c r="N7" s="13"/>
      <c r="O7" s="10" t="s">
        <v>32</v>
      </c>
      <c r="P7" s="11"/>
      <c r="Q7" s="12"/>
      <c r="R7" s="12"/>
      <c r="S7" s="12"/>
      <c r="T7" s="31"/>
    </row>
    <row r="8" spans="1:20" ht="16.2" thickBot="1" x14ac:dyDescent="0.35">
      <c r="A8" s="33">
        <v>6</v>
      </c>
      <c r="B8" s="40" t="str">
        <f>Grupe!$I$6</f>
        <v>SALVUS</v>
      </c>
      <c r="C8" s="40" t="str">
        <f>Grupe!$I$7</f>
        <v>LEON</v>
      </c>
      <c r="D8" s="34" t="s">
        <v>58</v>
      </c>
      <c r="E8" s="35" t="s">
        <v>52</v>
      </c>
      <c r="F8" s="36">
        <v>6</v>
      </c>
      <c r="G8" s="40" t="str">
        <f>Grupe!$F$3</f>
        <v>CAFFE BAR DOWN TOWN &amp; VINARIJA PETRAČ</v>
      </c>
      <c r="H8" s="40" t="str">
        <f>Grupe!$F$7</f>
        <v>TERME JEZERČICA</v>
      </c>
      <c r="I8" s="34" t="s">
        <v>58</v>
      </c>
      <c r="J8" s="35" t="s">
        <v>54</v>
      </c>
      <c r="L8" s="50"/>
      <c r="M8" s="12"/>
      <c r="N8" s="12"/>
      <c r="O8" s="12"/>
      <c r="P8" s="14"/>
      <c r="Q8" s="10" t="s">
        <v>33</v>
      </c>
      <c r="R8" s="11"/>
      <c r="S8" s="12"/>
      <c r="T8" s="31"/>
    </row>
    <row r="9" spans="1:20" ht="16.2" thickBot="1" x14ac:dyDescent="0.35">
      <c r="A9" s="33">
        <v>7</v>
      </c>
      <c r="B9" s="40" t="str">
        <f>Grupe!$C$5</f>
        <v>METALNA GALANTERIJA GORUPEC</v>
      </c>
      <c r="C9" s="40" t="str">
        <f>Grupe!$C$8</f>
        <v>CAFFE BAR BULL</v>
      </c>
      <c r="D9" s="34" t="s">
        <v>59</v>
      </c>
      <c r="E9" s="35" t="s">
        <v>51</v>
      </c>
      <c r="F9" s="36">
        <v>7</v>
      </c>
      <c r="G9" s="40" t="str">
        <f>Grupe!$I$8</f>
        <v>FRK FUTSAL</v>
      </c>
      <c r="H9" s="40" t="str">
        <f>Grupe!$I$6</f>
        <v>SALVUS</v>
      </c>
      <c r="I9" s="34" t="s">
        <v>59</v>
      </c>
      <c r="J9" s="35" t="s">
        <v>52</v>
      </c>
      <c r="L9" s="50"/>
      <c r="M9" s="12"/>
      <c r="N9" s="15"/>
      <c r="O9" s="10" t="s">
        <v>34</v>
      </c>
      <c r="P9" s="12"/>
      <c r="Q9" s="12"/>
      <c r="R9" s="13"/>
      <c r="S9" s="12"/>
      <c r="T9" s="31"/>
    </row>
    <row r="10" spans="1:20" ht="16.2" thickBot="1" x14ac:dyDescent="0.35">
      <c r="A10" s="33">
        <v>8</v>
      </c>
      <c r="B10" s="40" t="str">
        <f>Grupe!$F$5</f>
        <v>SLATKA TAJNA</v>
      </c>
      <c r="C10" s="40" t="str">
        <f>Grupe!$F$8</f>
        <v xml:space="preserve">GLUHAK DESIGN  </v>
      </c>
      <c r="D10" s="34" t="s">
        <v>60</v>
      </c>
      <c r="E10" s="35" t="s">
        <v>54</v>
      </c>
      <c r="F10" s="36">
        <v>8</v>
      </c>
      <c r="G10" s="40" t="str">
        <f>Grupe!$C$8</f>
        <v>CAFFE BAR BULL</v>
      </c>
      <c r="H10" s="40" t="str">
        <f>Grupe!$C$6</f>
        <v>ISKRA LOBOR</v>
      </c>
      <c r="I10" s="34" t="s">
        <v>60</v>
      </c>
      <c r="J10" s="35" t="s">
        <v>51</v>
      </c>
      <c r="L10" s="50"/>
      <c r="M10" s="10" t="s">
        <v>35</v>
      </c>
      <c r="N10" s="12"/>
      <c r="O10" s="12"/>
      <c r="P10" s="12"/>
      <c r="Q10" s="12"/>
      <c r="R10" s="16"/>
      <c r="S10" s="12"/>
      <c r="T10" s="31"/>
    </row>
    <row r="11" spans="1:20" ht="16.2" thickBot="1" x14ac:dyDescent="0.35">
      <c r="A11" s="33">
        <v>9</v>
      </c>
      <c r="B11" s="40" t="str">
        <f>Grupe!$I$5</f>
        <v>MBM KERAMIKA</v>
      </c>
      <c r="C11" s="40" t="str">
        <f>Grupe!$I$8</f>
        <v>FRK FUTSAL</v>
      </c>
      <c r="D11" s="34" t="s">
        <v>61</v>
      </c>
      <c r="E11" s="35" t="s">
        <v>52</v>
      </c>
      <c r="F11" s="36">
        <v>9</v>
      </c>
      <c r="G11" s="40" t="str">
        <f>Grupe!$F$8</f>
        <v xml:space="preserve">GLUHAK DESIGN  </v>
      </c>
      <c r="H11" s="40" t="str">
        <f>Grupe!$F$6</f>
        <v xml:space="preserve">GRGEC GRAĐENJE BISTRA </v>
      </c>
      <c r="I11" s="34" t="s">
        <v>61</v>
      </c>
      <c r="J11" s="35" t="s">
        <v>54</v>
      </c>
      <c r="L11" s="50"/>
      <c r="M11" s="12"/>
      <c r="N11" s="12"/>
      <c r="O11" s="12"/>
      <c r="P11" s="12"/>
      <c r="Q11" s="12"/>
      <c r="R11" s="10" t="s">
        <v>36</v>
      </c>
      <c r="S11" s="17" t="s">
        <v>37</v>
      </c>
      <c r="T11" s="31"/>
    </row>
    <row r="12" spans="1:20" ht="16.2" thickBot="1" x14ac:dyDescent="0.35">
      <c r="A12" s="41" t="s">
        <v>48</v>
      </c>
      <c r="B12" s="41" t="s">
        <v>88</v>
      </c>
      <c r="C12" s="42"/>
      <c r="D12" s="34" t="s">
        <v>49</v>
      </c>
      <c r="E12" s="35"/>
      <c r="F12" s="43" t="s">
        <v>48</v>
      </c>
      <c r="G12" s="46" t="s">
        <v>85</v>
      </c>
      <c r="H12" s="47"/>
      <c r="I12" s="34" t="s">
        <v>49</v>
      </c>
      <c r="J12" s="35"/>
      <c r="L12" s="50"/>
      <c r="M12" s="10" t="s">
        <v>38</v>
      </c>
      <c r="N12" s="11"/>
      <c r="O12" s="12"/>
      <c r="P12" s="12"/>
      <c r="Q12" s="12"/>
      <c r="R12" s="16"/>
      <c r="S12" s="12"/>
      <c r="T12" s="31"/>
    </row>
    <row r="13" spans="1:20" ht="16.2" thickBot="1" x14ac:dyDescent="0.35">
      <c r="A13" s="41">
        <v>1</v>
      </c>
      <c r="B13" s="38" t="str">
        <f>Grupe!$F$4</f>
        <v>NBD</v>
      </c>
      <c r="C13" s="39" t="str">
        <f>Grupe!$F$7</f>
        <v>TERME JEZERČICA</v>
      </c>
      <c r="D13" s="45">
        <v>0.72916666666666663</v>
      </c>
      <c r="E13" s="35" t="s">
        <v>54</v>
      </c>
      <c r="F13" s="43">
        <v>1</v>
      </c>
      <c r="G13" s="38" t="str">
        <f>Grupe!$C$7</f>
        <v>LAKIRNICA ANDROIĆ - K IVANA STUDIO</v>
      </c>
      <c r="H13" s="39" t="str">
        <f>Grupe!$C$5</f>
        <v>METALNA GALANTERIJA GORUPEC</v>
      </c>
      <c r="I13" s="34" t="s">
        <v>50</v>
      </c>
      <c r="J13" s="35" t="s">
        <v>51</v>
      </c>
      <c r="L13" s="50"/>
      <c r="M13" s="12"/>
      <c r="N13" s="12"/>
      <c r="O13" s="10" t="s">
        <v>39</v>
      </c>
      <c r="P13" s="11"/>
      <c r="Q13" s="12"/>
      <c r="R13" s="18"/>
      <c r="S13" s="12"/>
      <c r="T13" s="31"/>
    </row>
    <row r="14" spans="1:20" ht="16.2" thickBot="1" x14ac:dyDescent="0.35">
      <c r="A14" s="41">
        <v>2</v>
      </c>
      <c r="B14" s="40" t="str">
        <f>Grupe!$I$4</f>
        <v xml:space="preserve">BUNA PUB </v>
      </c>
      <c r="C14" s="40" t="str">
        <f>Grupe!$I$7</f>
        <v>LEON</v>
      </c>
      <c r="D14" s="34" t="s">
        <v>53</v>
      </c>
      <c r="E14" s="35" t="s">
        <v>52</v>
      </c>
      <c r="F14" s="43">
        <v>2</v>
      </c>
      <c r="G14" s="40" t="str">
        <f>Grupe!$F$7</f>
        <v>TERME JEZERČICA</v>
      </c>
      <c r="H14" s="40" t="str">
        <f>Grupe!$F$5</f>
        <v>SLATKA TAJNA</v>
      </c>
      <c r="I14" s="34" t="s">
        <v>53</v>
      </c>
      <c r="J14" s="35" t="s">
        <v>54</v>
      </c>
      <c r="L14" s="50"/>
      <c r="M14" s="12"/>
      <c r="N14" s="12"/>
      <c r="O14" s="12"/>
      <c r="P14" s="19"/>
      <c r="Q14" s="10" t="s">
        <v>33</v>
      </c>
      <c r="R14" s="12"/>
      <c r="S14" s="12"/>
      <c r="T14" s="31"/>
    </row>
    <row r="15" spans="1:20" ht="16.2" thickBot="1" x14ac:dyDescent="0.35">
      <c r="A15" s="41">
        <v>3</v>
      </c>
      <c r="B15" s="40" t="str">
        <f>Grupe!$C$4</f>
        <v>KAMEN KUČIŠ</v>
      </c>
      <c r="C15" s="40" t="str">
        <f>Grupe!$C$7</f>
        <v>LAKIRNICA ANDROIĆ - K IVANA STUDIO</v>
      </c>
      <c r="D15" s="34" t="s">
        <v>55</v>
      </c>
      <c r="E15" s="35" t="s">
        <v>51</v>
      </c>
      <c r="F15" s="43">
        <v>3</v>
      </c>
      <c r="G15" s="40" t="str">
        <f>Grupe!$I$7</f>
        <v>LEON</v>
      </c>
      <c r="H15" s="40" t="str">
        <f>Grupe!$I$5</f>
        <v>MBM KERAMIKA</v>
      </c>
      <c r="I15" s="34" t="s">
        <v>55</v>
      </c>
      <c r="J15" s="35" t="s">
        <v>52</v>
      </c>
      <c r="K15" s="35"/>
      <c r="L15" s="55"/>
      <c r="M15" s="12"/>
      <c r="N15" s="19"/>
      <c r="O15" s="10" t="s">
        <v>40</v>
      </c>
      <c r="P15" s="12"/>
      <c r="Q15" s="12"/>
      <c r="R15" s="12"/>
      <c r="S15" s="12"/>
      <c r="T15" s="31"/>
    </row>
    <row r="16" spans="1:20" ht="16.2" thickBot="1" x14ac:dyDescent="0.35">
      <c r="A16" s="41">
        <v>4</v>
      </c>
      <c r="B16" s="40" t="str">
        <f>Grupe!$F$5</f>
        <v>SLATKA TAJNA</v>
      </c>
      <c r="C16" s="40" t="str">
        <f>Grupe!$F$6</f>
        <v xml:space="preserve">GRGEC GRAĐENJE BISTRA </v>
      </c>
      <c r="D16" s="34" t="s">
        <v>56</v>
      </c>
      <c r="E16" s="35" t="s">
        <v>54</v>
      </c>
      <c r="F16" s="43">
        <v>4</v>
      </c>
      <c r="G16" s="38" t="str">
        <f>Grupe!$C$6</f>
        <v>ISKRA LOBOR</v>
      </c>
      <c r="H16" s="39" t="str">
        <f>Grupe!$C$3</f>
        <v>BIO - VET</v>
      </c>
      <c r="I16" s="34" t="s">
        <v>56</v>
      </c>
      <c r="J16" s="35" t="s">
        <v>51</v>
      </c>
      <c r="K16" s="35"/>
      <c r="L16" s="55"/>
      <c r="M16" s="10" t="s">
        <v>41</v>
      </c>
      <c r="N16" s="12"/>
      <c r="O16" s="12"/>
      <c r="P16" s="12"/>
      <c r="Q16" s="12"/>
      <c r="R16" s="12"/>
      <c r="S16" s="12"/>
      <c r="T16" s="31"/>
    </row>
    <row r="17" spans="1:20" ht="15.6" x14ac:dyDescent="0.3">
      <c r="A17" s="41">
        <v>5</v>
      </c>
      <c r="B17" s="40" t="str">
        <f>Grupe!$I$5</f>
        <v>MBM KERAMIKA</v>
      </c>
      <c r="C17" s="40" t="str">
        <f>Grupe!$I$6</f>
        <v>SALVUS</v>
      </c>
      <c r="D17" s="34" t="s">
        <v>57</v>
      </c>
      <c r="E17" s="35" t="s">
        <v>52</v>
      </c>
      <c r="F17" s="43">
        <v>5</v>
      </c>
      <c r="G17" s="40" t="str">
        <f>Grupe!$F$6</f>
        <v xml:space="preserve">GRGEC GRAĐENJE BISTRA </v>
      </c>
      <c r="H17" s="40" t="str">
        <f>Grupe!$F$3</f>
        <v>CAFFE BAR DOWN TOWN &amp; VINARIJA PETRAČ</v>
      </c>
      <c r="I17" s="34" t="s">
        <v>57</v>
      </c>
      <c r="J17" s="35" t="s">
        <v>54</v>
      </c>
      <c r="K17" s="35"/>
      <c r="L17" s="55"/>
      <c r="M17" s="35"/>
      <c r="N17" s="44"/>
      <c r="T17" s="31"/>
    </row>
    <row r="18" spans="1:20" ht="16.2" thickBot="1" x14ac:dyDescent="0.35">
      <c r="A18" s="41">
        <v>6</v>
      </c>
      <c r="B18" s="38" t="str">
        <f>Grupe!$C$5</f>
        <v>METALNA GALANTERIJA GORUPEC</v>
      </c>
      <c r="C18" s="39" t="str">
        <f>Grupe!$C$6</f>
        <v>ISKRA LOBOR</v>
      </c>
      <c r="D18" s="34" t="s">
        <v>58</v>
      </c>
      <c r="E18" s="35" t="s">
        <v>51</v>
      </c>
      <c r="F18" s="43">
        <v>6</v>
      </c>
      <c r="G18" s="40" t="str">
        <f>Grupe!$I$6</f>
        <v>SALVUS</v>
      </c>
      <c r="H18" s="40" t="str">
        <f>Grupe!$I$3</f>
        <v>GRADITELJSTVO MERKAŠ</v>
      </c>
      <c r="I18" s="34" t="s">
        <v>58</v>
      </c>
      <c r="J18" s="35" t="s">
        <v>52</v>
      </c>
      <c r="K18" s="35"/>
      <c r="L18" s="56"/>
      <c r="M18" s="57"/>
      <c r="N18" s="58"/>
      <c r="O18" s="59"/>
      <c r="P18" s="59"/>
      <c r="Q18" s="59"/>
      <c r="R18" s="59"/>
      <c r="S18" s="59"/>
      <c r="T18" s="32"/>
    </row>
    <row r="19" spans="1:20" ht="15.6" x14ac:dyDescent="0.3">
      <c r="A19" s="41">
        <v>7</v>
      </c>
      <c r="B19" s="40" t="str">
        <f>Grupe!$F$8</f>
        <v xml:space="preserve">GLUHAK DESIGN  </v>
      </c>
      <c r="C19" s="40" t="str">
        <f>Grupe!$F$3</f>
        <v>CAFFE BAR DOWN TOWN &amp; VINARIJA PETRAČ</v>
      </c>
      <c r="D19" s="34" t="s">
        <v>59</v>
      </c>
      <c r="E19" s="35" t="s">
        <v>54</v>
      </c>
      <c r="F19" s="43">
        <v>7</v>
      </c>
      <c r="G19" s="40" t="str">
        <f>Grupe!$C$8</f>
        <v>CAFFE BAR BULL</v>
      </c>
      <c r="H19" s="40" t="str">
        <f>Grupe!$C$4</f>
        <v>KAMEN KUČIŠ</v>
      </c>
      <c r="I19" s="34" t="s">
        <v>59</v>
      </c>
      <c r="J19" s="35" t="s">
        <v>51</v>
      </c>
      <c r="K19" s="35"/>
      <c r="L19" s="35"/>
      <c r="M19" s="35"/>
      <c r="N19" s="44"/>
    </row>
    <row r="20" spans="1:20" ht="15.6" x14ac:dyDescent="0.3">
      <c r="A20" s="41">
        <v>8</v>
      </c>
      <c r="B20" s="40" t="str">
        <f>Grupe!$I$8</f>
        <v>FRK FUTSAL</v>
      </c>
      <c r="C20" s="40" t="str">
        <f>Grupe!$I$3</f>
        <v>GRADITELJSTVO MERKAŠ</v>
      </c>
      <c r="D20" s="34" t="s">
        <v>60</v>
      </c>
      <c r="E20" s="35" t="s">
        <v>52</v>
      </c>
      <c r="F20" s="43">
        <v>8</v>
      </c>
      <c r="G20" s="40" t="str">
        <f>Grupe!$F$8</f>
        <v xml:space="preserve">GLUHAK DESIGN  </v>
      </c>
      <c r="H20" s="40" t="str">
        <f>Grupe!$F$4</f>
        <v>NBD</v>
      </c>
      <c r="I20" s="34" t="s">
        <v>60</v>
      </c>
      <c r="J20" s="35" t="s">
        <v>54</v>
      </c>
      <c r="K20" s="35"/>
      <c r="L20" s="35"/>
      <c r="M20" s="35"/>
      <c r="N20" s="44"/>
    </row>
    <row r="21" spans="1:20" ht="15.6" x14ac:dyDescent="0.3">
      <c r="A21" s="41">
        <v>9</v>
      </c>
      <c r="B21" s="40" t="str">
        <f>Grupe!$C$8</f>
        <v>CAFFE BAR BULL</v>
      </c>
      <c r="C21" s="40" t="str">
        <f>Grupe!$C$3</f>
        <v>BIO - VET</v>
      </c>
      <c r="D21" s="34" t="s">
        <v>61</v>
      </c>
      <c r="E21" s="35" t="s">
        <v>51</v>
      </c>
      <c r="F21" s="43">
        <v>9</v>
      </c>
      <c r="G21" s="40" t="str">
        <f>Grupe!$I$8</f>
        <v>FRK FUTSAL</v>
      </c>
      <c r="H21" s="40" t="str">
        <f>Grupe!$I$4</f>
        <v xml:space="preserve">BUNA PUB </v>
      </c>
      <c r="I21" s="34" t="s">
        <v>61</v>
      </c>
      <c r="J21" s="35" t="s">
        <v>52</v>
      </c>
      <c r="K21" s="35"/>
      <c r="L21" s="35"/>
      <c r="M21" s="35"/>
      <c r="N21" s="44"/>
    </row>
    <row r="22" spans="1:20" ht="15.6" x14ac:dyDescent="0.3">
      <c r="A22" s="35"/>
      <c r="B22" s="35"/>
      <c r="C22" s="35"/>
      <c r="D22" s="35"/>
      <c r="E22" s="35"/>
      <c r="F22" s="37" t="s">
        <v>48</v>
      </c>
      <c r="G22" s="48" t="s">
        <v>84</v>
      </c>
      <c r="H22" s="47"/>
      <c r="I22" s="34" t="s">
        <v>49</v>
      </c>
      <c r="J22" s="35"/>
      <c r="K22" s="35"/>
      <c r="L22" s="35"/>
      <c r="M22" s="35"/>
      <c r="N22" s="44"/>
    </row>
    <row r="23" spans="1:20" ht="15.6" x14ac:dyDescent="0.3">
      <c r="A23" s="35"/>
      <c r="B23" s="35"/>
      <c r="C23" s="35"/>
      <c r="D23" s="35"/>
      <c r="E23" s="35"/>
      <c r="F23" s="37">
        <v>1</v>
      </c>
      <c r="G23" s="40" t="str">
        <f>Grupe!$F$3</f>
        <v>CAFFE BAR DOWN TOWN &amp; VINARIJA PETRAČ</v>
      </c>
      <c r="H23" s="40" t="str">
        <f>Grupe!$F$5</f>
        <v>SLATKA TAJNA</v>
      </c>
      <c r="I23" s="34" t="s">
        <v>50</v>
      </c>
      <c r="J23" s="35" t="s">
        <v>54</v>
      </c>
      <c r="K23" s="35"/>
      <c r="L23" s="35"/>
      <c r="M23" s="35"/>
      <c r="N23" s="44"/>
    </row>
    <row r="24" spans="1:20" ht="15.6" x14ac:dyDescent="0.3">
      <c r="A24" s="35"/>
      <c r="B24" s="35"/>
      <c r="C24" s="35"/>
      <c r="D24" s="35"/>
      <c r="E24" s="35"/>
      <c r="F24" s="37">
        <v>2</v>
      </c>
      <c r="G24" s="40" t="str">
        <f>Grupe!$I$3</f>
        <v>GRADITELJSTVO MERKAŠ</v>
      </c>
      <c r="H24" s="40" t="str">
        <f>Grupe!$I$5</f>
        <v>MBM KERAMIKA</v>
      </c>
      <c r="I24" s="34" t="s">
        <v>53</v>
      </c>
      <c r="J24" s="35" t="s">
        <v>52</v>
      </c>
      <c r="K24" s="35"/>
      <c r="L24" s="35"/>
      <c r="M24" s="35"/>
      <c r="N24" s="44"/>
    </row>
    <row r="25" spans="1:20" ht="15.6" x14ac:dyDescent="0.3">
      <c r="A25" s="35"/>
      <c r="B25" s="35"/>
      <c r="C25" s="35"/>
      <c r="D25" s="35"/>
      <c r="E25" s="35"/>
      <c r="F25" s="37">
        <v>3</v>
      </c>
      <c r="G25" s="38" t="str">
        <f>Grupe!$C$3</f>
        <v>BIO - VET</v>
      </c>
      <c r="H25" s="39" t="str">
        <f>Grupe!$C$5</f>
        <v>METALNA GALANTERIJA GORUPEC</v>
      </c>
      <c r="I25" s="34" t="s">
        <v>55</v>
      </c>
      <c r="J25" s="35" t="s">
        <v>51</v>
      </c>
      <c r="K25" s="35"/>
      <c r="L25" s="35"/>
      <c r="M25" s="35"/>
      <c r="N25" s="44"/>
    </row>
    <row r="26" spans="1:20" ht="15.6" x14ac:dyDescent="0.3">
      <c r="A26" s="35"/>
      <c r="B26" s="35"/>
      <c r="C26" s="35"/>
      <c r="D26" s="35"/>
      <c r="E26" s="35"/>
      <c r="F26" s="37">
        <v>4</v>
      </c>
      <c r="G26" s="40" t="str">
        <f>Grupe!$F$7</f>
        <v>TERME JEZERČICA</v>
      </c>
      <c r="H26" s="40" t="str">
        <f>Grupe!$F$8</f>
        <v xml:space="preserve">GLUHAK DESIGN  </v>
      </c>
      <c r="I26" s="34" t="s">
        <v>56</v>
      </c>
      <c r="J26" s="35" t="s">
        <v>54</v>
      </c>
      <c r="K26" s="35"/>
      <c r="L26" s="35"/>
      <c r="M26" s="35"/>
      <c r="N26" s="44"/>
    </row>
    <row r="27" spans="1:20" ht="15.6" x14ac:dyDescent="0.3">
      <c r="A27" s="35"/>
      <c r="B27" s="35"/>
      <c r="C27" s="35"/>
      <c r="D27" s="35"/>
      <c r="E27" s="35"/>
      <c r="F27" s="37">
        <v>5</v>
      </c>
      <c r="G27" s="40" t="str">
        <f>Grupe!$I$7</f>
        <v>LEON</v>
      </c>
      <c r="H27" s="40" t="str">
        <f>Grupe!$I$8</f>
        <v>FRK FUTSAL</v>
      </c>
      <c r="I27" s="34" t="s">
        <v>57</v>
      </c>
      <c r="J27" s="35" t="s">
        <v>52</v>
      </c>
      <c r="K27" s="35"/>
      <c r="L27" s="35"/>
      <c r="M27" s="35"/>
      <c r="N27" s="44"/>
    </row>
    <row r="28" spans="1:20" ht="15.6" x14ac:dyDescent="0.3">
      <c r="A28" s="35"/>
      <c r="B28" s="35"/>
      <c r="C28" s="35"/>
      <c r="D28" s="35"/>
      <c r="E28" s="35"/>
      <c r="F28" s="37">
        <v>6</v>
      </c>
      <c r="G28" s="38" t="str">
        <f>Grupe!$C$7</f>
        <v>LAKIRNICA ANDROIĆ - K IVANA STUDIO</v>
      </c>
      <c r="H28" s="39" t="str">
        <f>Grupe!$C$8</f>
        <v>CAFFE BAR BULL</v>
      </c>
      <c r="I28" s="34" t="s">
        <v>58</v>
      </c>
      <c r="J28" s="35" t="s">
        <v>51</v>
      </c>
      <c r="K28" s="35"/>
      <c r="L28" s="35"/>
      <c r="M28" s="35"/>
      <c r="N28" s="44"/>
    </row>
    <row r="29" spans="1:20" ht="15.6" x14ac:dyDescent="0.3">
      <c r="A29" s="35"/>
      <c r="B29" s="35"/>
      <c r="C29" s="35"/>
      <c r="D29" s="35"/>
      <c r="E29" s="35"/>
      <c r="F29" s="37">
        <v>7</v>
      </c>
      <c r="G29" s="40" t="str">
        <f>Grupe!$F$6</f>
        <v xml:space="preserve">GRGEC GRAĐENJE BISTRA </v>
      </c>
      <c r="H29" s="40" t="str">
        <f>Grupe!$F$4</f>
        <v>NBD</v>
      </c>
      <c r="I29" s="34" t="s">
        <v>59</v>
      </c>
      <c r="J29" s="35" t="s">
        <v>54</v>
      </c>
      <c r="K29" s="35"/>
      <c r="L29" s="35"/>
      <c r="M29" s="35"/>
      <c r="N29" s="44"/>
    </row>
    <row r="30" spans="1:20" ht="15.6" x14ac:dyDescent="0.3">
      <c r="A30" s="35"/>
      <c r="B30" s="35"/>
      <c r="C30" s="35"/>
      <c r="D30" s="35"/>
      <c r="E30" s="35"/>
      <c r="F30" s="37">
        <v>8</v>
      </c>
      <c r="G30" s="40" t="str">
        <f>Grupe!$I$6</f>
        <v>SALVUS</v>
      </c>
      <c r="H30" s="40" t="str">
        <f>Grupe!$I$4</f>
        <v xml:space="preserve">BUNA PUB </v>
      </c>
      <c r="I30" s="34" t="s">
        <v>60</v>
      </c>
      <c r="J30" s="35" t="s">
        <v>52</v>
      </c>
      <c r="K30" s="35"/>
      <c r="L30" s="35"/>
      <c r="M30" s="35"/>
      <c r="N30" s="44"/>
    </row>
    <row r="31" spans="1:20" ht="15.6" x14ac:dyDescent="0.3">
      <c r="A31" s="35"/>
      <c r="B31" s="35"/>
      <c r="C31" s="35"/>
      <c r="D31" s="35"/>
      <c r="E31" s="35"/>
      <c r="F31" s="37">
        <v>9</v>
      </c>
      <c r="G31" s="40" t="str">
        <f>Grupe!$C$6</f>
        <v>ISKRA LOBOR</v>
      </c>
      <c r="H31" s="40" t="str">
        <f>Grupe!$C$4</f>
        <v>KAMEN KUČIŠ</v>
      </c>
      <c r="I31" s="34" t="s">
        <v>61</v>
      </c>
      <c r="J31" s="35" t="s">
        <v>51</v>
      </c>
      <c r="K31" s="35"/>
      <c r="L31" s="35"/>
      <c r="M31" s="35"/>
      <c r="N31" s="44"/>
    </row>
  </sheetData>
  <mergeCells count="2">
    <mergeCell ref="B2:C2"/>
    <mergeCell ref="G2:H2"/>
  </mergeCells>
  <pageMargins left="0.7" right="0.7" top="0.75" bottom="0.75" header="0.3" footer="0.3"/>
  <ignoredErrors>
    <ignoredError sqref="R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F52E-A969-4659-AC27-16199071ABA2}">
  <dimension ref="B2:L29"/>
  <sheetViews>
    <sheetView topLeftCell="A4" workbookViewId="0">
      <selection activeCell="L9" sqref="K9:L9"/>
    </sheetView>
  </sheetViews>
  <sheetFormatPr defaultRowHeight="14.4" x14ac:dyDescent="0.3"/>
  <cols>
    <col min="7" max="7" width="11" bestFit="1" customWidth="1"/>
    <col min="12" max="12" width="26.44140625" bestFit="1" customWidth="1"/>
  </cols>
  <sheetData>
    <row r="2" spans="2:12" x14ac:dyDescent="0.3">
      <c r="D2" t="s">
        <v>27</v>
      </c>
    </row>
    <row r="4" spans="2:12" x14ac:dyDescent="0.3">
      <c r="B4" t="s">
        <v>28</v>
      </c>
      <c r="E4" t="s">
        <v>29</v>
      </c>
      <c r="H4" t="s">
        <v>30</v>
      </c>
    </row>
    <row r="6" spans="2:12" x14ac:dyDescent="0.3">
      <c r="B6" s="7" t="s">
        <v>6</v>
      </c>
      <c r="E6" s="7" t="s">
        <v>18</v>
      </c>
      <c r="H6" s="7" t="s">
        <v>12</v>
      </c>
      <c r="K6" t="s">
        <v>6</v>
      </c>
      <c r="L6" t="s">
        <v>65</v>
      </c>
    </row>
    <row r="7" spans="2:12" x14ac:dyDescent="0.3">
      <c r="B7" s="8" t="s">
        <v>7</v>
      </c>
      <c r="E7" s="8" t="s">
        <v>19</v>
      </c>
      <c r="H7" s="8" t="s">
        <v>13</v>
      </c>
      <c r="K7" t="s">
        <v>18</v>
      </c>
      <c r="L7" t="s">
        <v>65</v>
      </c>
    </row>
    <row r="8" spans="2:12" x14ac:dyDescent="0.3">
      <c r="B8" s="8" t="s">
        <v>8</v>
      </c>
      <c r="E8" s="8" t="s">
        <v>20</v>
      </c>
      <c r="H8" s="8" t="s">
        <v>14</v>
      </c>
      <c r="K8" t="s">
        <v>12</v>
      </c>
      <c r="L8" t="s">
        <v>65</v>
      </c>
    </row>
    <row r="9" spans="2:12" x14ac:dyDescent="0.3">
      <c r="B9" s="8" t="s">
        <v>9</v>
      </c>
      <c r="E9" s="8" t="s">
        <v>21</v>
      </c>
      <c r="H9" s="8" t="s">
        <v>15</v>
      </c>
    </row>
    <row r="10" spans="2:12" x14ac:dyDescent="0.3">
      <c r="B10" s="9" t="s">
        <v>10</v>
      </c>
      <c r="E10" s="9" t="s">
        <v>22</v>
      </c>
      <c r="H10" s="9" t="s">
        <v>16</v>
      </c>
    </row>
    <row r="11" spans="2:12" x14ac:dyDescent="0.3">
      <c r="B11" s="9" t="s">
        <v>11</v>
      </c>
      <c r="E11" s="9" t="s">
        <v>23</v>
      </c>
      <c r="H11" s="9" t="s">
        <v>17</v>
      </c>
    </row>
    <row r="18" spans="2:10" ht="15" thickBot="1" x14ac:dyDescent="0.35">
      <c r="B18" s="4"/>
      <c r="C18" s="4"/>
      <c r="D18" s="4"/>
      <c r="E18" s="4"/>
      <c r="F18" s="4"/>
      <c r="G18" s="4"/>
      <c r="H18" s="4"/>
      <c r="I18" s="4"/>
      <c r="J18" s="4"/>
    </row>
    <row r="19" spans="2:10" ht="15" thickBot="1" x14ac:dyDescent="0.35">
      <c r="B19" s="10" t="s">
        <v>31</v>
      </c>
      <c r="C19" s="11"/>
      <c r="D19" s="12"/>
      <c r="E19" s="12"/>
      <c r="F19" s="12"/>
      <c r="G19" s="12"/>
      <c r="H19" s="12"/>
      <c r="I19" s="12"/>
      <c r="J19" s="4"/>
    </row>
    <row r="20" spans="2:10" ht="15" thickBot="1" x14ac:dyDescent="0.35">
      <c r="B20" s="12"/>
      <c r="C20" s="13"/>
      <c r="D20" s="10" t="s">
        <v>32</v>
      </c>
      <c r="E20" s="11"/>
      <c r="F20" s="12"/>
      <c r="G20" s="12"/>
      <c r="H20" s="12"/>
      <c r="I20" s="12"/>
      <c r="J20" s="4"/>
    </row>
    <row r="21" spans="2:10" ht="15" thickBot="1" x14ac:dyDescent="0.35">
      <c r="B21" s="12"/>
      <c r="C21" s="12"/>
      <c r="D21" s="12"/>
      <c r="E21" s="14"/>
      <c r="F21" s="10" t="s">
        <v>33</v>
      </c>
      <c r="G21" s="11"/>
      <c r="H21" s="12"/>
      <c r="I21" s="12"/>
      <c r="J21" s="4"/>
    </row>
    <row r="22" spans="2:10" ht="15" thickBot="1" x14ac:dyDescent="0.35">
      <c r="B22" s="12"/>
      <c r="C22" s="15"/>
      <c r="D22" s="10" t="s">
        <v>34</v>
      </c>
      <c r="E22" s="12"/>
      <c r="F22" s="12"/>
      <c r="G22" s="13"/>
      <c r="H22" s="12"/>
      <c r="I22" s="12"/>
      <c r="J22" s="4"/>
    </row>
    <row r="23" spans="2:10" ht="15" thickBot="1" x14ac:dyDescent="0.35">
      <c r="B23" s="10" t="s">
        <v>35</v>
      </c>
      <c r="C23" s="12"/>
      <c r="D23" s="12"/>
      <c r="E23" s="12"/>
      <c r="F23" s="12"/>
      <c r="G23" s="16"/>
      <c r="H23" s="12"/>
      <c r="I23" s="12"/>
      <c r="J23" s="4"/>
    </row>
    <row r="24" spans="2:10" ht="15" thickBot="1" x14ac:dyDescent="0.35">
      <c r="B24" s="12"/>
      <c r="C24" s="12"/>
      <c r="D24" s="12"/>
      <c r="E24" s="12"/>
      <c r="F24" s="12"/>
      <c r="G24" s="10" t="s">
        <v>36</v>
      </c>
      <c r="H24" s="17" t="s">
        <v>37</v>
      </c>
      <c r="I24" s="12"/>
      <c r="J24" s="4"/>
    </row>
    <row r="25" spans="2:10" ht="15" thickBot="1" x14ac:dyDescent="0.35">
      <c r="B25" s="10" t="s">
        <v>38</v>
      </c>
      <c r="C25" s="11"/>
      <c r="D25" s="12"/>
      <c r="E25" s="12"/>
      <c r="F25" s="12"/>
      <c r="G25" s="16"/>
      <c r="H25" s="12"/>
      <c r="I25" s="12"/>
      <c r="J25" s="4"/>
    </row>
    <row r="26" spans="2:10" ht="15" thickBot="1" x14ac:dyDescent="0.35">
      <c r="B26" s="12"/>
      <c r="C26" s="12"/>
      <c r="D26" s="10" t="s">
        <v>39</v>
      </c>
      <c r="E26" s="11"/>
      <c r="F26" s="12"/>
      <c r="G26" s="18"/>
      <c r="H26" s="12"/>
      <c r="I26" s="12"/>
      <c r="J26" s="4"/>
    </row>
    <row r="27" spans="2:10" ht="15" thickBot="1" x14ac:dyDescent="0.35">
      <c r="B27" s="12"/>
      <c r="C27" s="12"/>
      <c r="D27" s="12"/>
      <c r="E27" s="19"/>
      <c r="F27" s="10" t="s">
        <v>33</v>
      </c>
      <c r="G27" s="12"/>
      <c r="H27" s="12"/>
      <c r="I27" s="12"/>
      <c r="J27" s="4"/>
    </row>
    <row r="28" spans="2:10" ht="15" thickBot="1" x14ac:dyDescent="0.35">
      <c r="B28" s="12"/>
      <c r="C28" s="19"/>
      <c r="D28" s="10" t="s">
        <v>40</v>
      </c>
      <c r="E28" s="12"/>
      <c r="F28" s="12"/>
      <c r="G28" s="12"/>
      <c r="H28" s="12"/>
      <c r="I28" s="12"/>
      <c r="J28" s="4"/>
    </row>
    <row r="29" spans="2:10" ht="15" thickBot="1" x14ac:dyDescent="0.35">
      <c r="B29" s="10" t="s">
        <v>41</v>
      </c>
      <c r="C29" s="12"/>
      <c r="D29" s="12"/>
      <c r="E29" s="12"/>
      <c r="F29" s="12"/>
      <c r="G29" s="12"/>
      <c r="H29" s="12"/>
      <c r="I29" s="12"/>
      <c r="J2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workbookViewId="0">
      <selection activeCell="C8" sqref="C8"/>
    </sheetView>
  </sheetViews>
  <sheetFormatPr defaultRowHeight="14.4" x14ac:dyDescent="0.3"/>
  <cols>
    <col min="1" max="1" width="19.5546875" customWidth="1"/>
    <col min="3" max="3" width="60.109375" customWidth="1"/>
  </cols>
  <sheetData>
    <row r="1" spans="1:3" x14ac:dyDescent="0.3">
      <c r="A1" s="1" t="s">
        <v>0</v>
      </c>
    </row>
    <row r="2" spans="1:3" x14ac:dyDescent="0.3">
      <c r="A2" s="2" t="s">
        <v>1</v>
      </c>
      <c r="B2" s="6">
        <v>3</v>
      </c>
    </row>
    <row r="3" spans="1:3" x14ac:dyDescent="0.3">
      <c r="A3" s="3" t="s">
        <v>2</v>
      </c>
      <c r="B3" s="6">
        <v>1</v>
      </c>
    </row>
    <row r="4" spans="1:3" x14ac:dyDescent="0.3">
      <c r="A4" s="3" t="s">
        <v>3</v>
      </c>
      <c r="B4" s="6">
        <v>0</v>
      </c>
    </row>
    <row r="7" spans="1:3" x14ac:dyDescent="0.3">
      <c r="C7" t="s">
        <v>5</v>
      </c>
    </row>
    <row r="8" spans="1:3" x14ac:dyDescent="0.3">
      <c r="C8" s="5" t="s">
        <v>4</v>
      </c>
    </row>
  </sheetData>
  <sheetProtection password="E87F" sheet="1" objects="1" scenarios="1"/>
  <hyperlinks>
    <hyperlink ref="C8" r:id="rId1" xr:uid="{00000000-0004-0000-0400-000000000000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Grupe</vt:lpstr>
      <vt:lpstr>Rapored</vt:lpstr>
      <vt:lpstr>Shema</vt:lpstr>
      <vt:lpstr>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Podlešák</dc:creator>
  <cp:lastModifiedBy>Korisnik</cp:lastModifiedBy>
  <dcterms:created xsi:type="dcterms:W3CDTF">2013-06-13T09:53:07Z</dcterms:created>
  <dcterms:modified xsi:type="dcterms:W3CDTF">2025-11-21T12:44:36Z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2024-11-21T12:07:09Z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56e1cd0e-a42e-4533-8fa5-5e9ab1b9b93a</vt:lpwstr>
  </property>
  <property fmtid="{D5CDD505-2E9C-101B-9397-08002B2CF9AE}" pid="8" name="MSIP_Label_36791f77-3d39-4d72-9277-ac879ec799ed_ContentBits">
    <vt:lpwstr>0</vt:lpwstr>
  </property>
</Properties>
</file>